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56" windowHeight="13176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9" i="1" l="1"/>
  <c r="L170" i="1"/>
  <c r="L151" i="1"/>
  <c r="L133" i="1"/>
  <c r="L115" i="1"/>
  <c r="L95" i="1"/>
  <c r="L77" i="1"/>
  <c r="L58" i="1"/>
  <c r="L41" i="1"/>
  <c r="L22" i="1"/>
  <c r="A106" i="1"/>
  <c r="B190" i="1"/>
  <c r="A190" i="1"/>
  <c r="J189" i="1"/>
  <c r="I189" i="1"/>
  <c r="H189" i="1"/>
  <c r="G189" i="1"/>
  <c r="F189" i="1"/>
  <c r="B180" i="1"/>
  <c r="A180" i="1"/>
  <c r="J179" i="1"/>
  <c r="I179" i="1"/>
  <c r="H179" i="1"/>
  <c r="G179" i="1"/>
  <c r="F179" i="1"/>
  <c r="B171" i="1"/>
  <c r="A171" i="1"/>
  <c r="J170" i="1"/>
  <c r="I170" i="1"/>
  <c r="H170" i="1"/>
  <c r="G170" i="1"/>
  <c r="F170" i="1"/>
  <c r="B161" i="1"/>
  <c r="A161" i="1"/>
  <c r="J160" i="1"/>
  <c r="I160" i="1"/>
  <c r="H160" i="1"/>
  <c r="G160" i="1"/>
  <c r="F160" i="1"/>
  <c r="B152" i="1"/>
  <c r="A152" i="1"/>
  <c r="J151" i="1"/>
  <c r="I151" i="1"/>
  <c r="H151" i="1"/>
  <c r="G151" i="1"/>
  <c r="F151" i="1"/>
  <c r="B142" i="1"/>
  <c r="A142" i="1"/>
  <c r="J141" i="1"/>
  <c r="I141" i="1"/>
  <c r="H141" i="1"/>
  <c r="G141" i="1"/>
  <c r="F141" i="1"/>
  <c r="B134" i="1"/>
  <c r="A134" i="1"/>
  <c r="J133" i="1"/>
  <c r="I133" i="1"/>
  <c r="H133" i="1"/>
  <c r="G133" i="1"/>
  <c r="F133" i="1"/>
  <c r="B124" i="1"/>
  <c r="A124" i="1"/>
  <c r="J123" i="1"/>
  <c r="I123" i="1"/>
  <c r="H123" i="1"/>
  <c r="G123" i="1"/>
  <c r="F123" i="1"/>
  <c r="B116" i="1"/>
  <c r="A116" i="1"/>
  <c r="J115" i="1"/>
  <c r="I115" i="1"/>
  <c r="H115" i="1"/>
  <c r="G115" i="1"/>
  <c r="F115" i="1"/>
  <c r="B106" i="1"/>
  <c r="J105" i="1"/>
  <c r="I105" i="1"/>
  <c r="H105" i="1"/>
  <c r="G105" i="1"/>
  <c r="F105" i="1"/>
  <c r="B96" i="1"/>
  <c r="A96" i="1"/>
  <c r="J95" i="1"/>
  <c r="I95" i="1"/>
  <c r="H95" i="1"/>
  <c r="G95" i="1"/>
  <c r="F95" i="1"/>
  <c r="B86" i="1"/>
  <c r="A86" i="1"/>
  <c r="J85" i="1"/>
  <c r="I85" i="1"/>
  <c r="H85" i="1"/>
  <c r="G85" i="1"/>
  <c r="F85" i="1"/>
  <c r="B78" i="1"/>
  <c r="A78" i="1"/>
  <c r="J77" i="1"/>
  <c r="I77" i="1"/>
  <c r="H77" i="1"/>
  <c r="G77" i="1"/>
  <c r="F77" i="1"/>
  <c r="B68" i="1"/>
  <c r="A68" i="1"/>
  <c r="J67" i="1"/>
  <c r="I67" i="1"/>
  <c r="H67" i="1"/>
  <c r="G67" i="1"/>
  <c r="F67" i="1"/>
  <c r="B59" i="1"/>
  <c r="A59" i="1"/>
  <c r="J58" i="1"/>
  <c r="I58" i="1"/>
  <c r="H58" i="1"/>
  <c r="G58" i="1"/>
  <c r="F58" i="1"/>
  <c r="B49" i="1"/>
  <c r="A49" i="1"/>
  <c r="J48" i="1"/>
  <c r="I48" i="1"/>
  <c r="H48" i="1"/>
  <c r="G48" i="1"/>
  <c r="F48" i="1"/>
  <c r="B42" i="1"/>
  <c r="A42" i="1"/>
  <c r="J41" i="1"/>
  <c r="I41" i="1"/>
  <c r="H41" i="1"/>
  <c r="G41" i="1"/>
  <c r="F41" i="1"/>
  <c r="B32" i="1"/>
  <c r="A32" i="1"/>
  <c r="J31" i="1"/>
  <c r="I31" i="1"/>
  <c r="H31" i="1"/>
  <c r="G31" i="1"/>
  <c r="F31" i="1"/>
  <c r="B23" i="1"/>
  <c r="A23" i="1"/>
  <c r="B13" i="1"/>
  <c r="A13" i="1"/>
  <c r="G22" i="1"/>
  <c r="H22" i="1"/>
  <c r="I22" i="1"/>
  <c r="J22" i="1"/>
  <c r="F22" i="1"/>
  <c r="G12" i="1"/>
  <c r="H12" i="1"/>
  <c r="I12" i="1"/>
  <c r="J12" i="1"/>
  <c r="F12" i="1"/>
  <c r="H171" i="1" l="1"/>
  <c r="J190" i="1"/>
  <c r="G116" i="1"/>
  <c r="J116" i="1"/>
  <c r="F42" i="1"/>
  <c r="J42" i="1"/>
  <c r="H59" i="1"/>
  <c r="F78" i="1"/>
  <c r="J78" i="1"/>
  <c r="H96" i="1"/>
  <c r="I134" i="1"/>
  <c r="G152" i="1"/>
  <c r="I171" i="1"/>
  <c r="G190" i="1"/>
  <c r="I59" i="1"/>
  <c r="I96" i="1"/>
  <c r="J134" i="1"/>
  <c r="H152" i="1"/>
  <c r="J171" i="1"/>
  <c r="H190" i="1"/>
  <c r="F59" i="1"/>
  <c r="F96" i="1"/>
  <c r="J96" i="1"/>
  <c r="H116" i="1"/>
  <c r="G134" i="1"/>
  <c r="I152" i="1"/>
  <c r="G171" i="1"/>
  <c r="I190" i="1"/>
  <c r="G42" i="1"/>
  <c r="H42" i="1"/>
  <c r="J59" i="1"/>
  <c r="I42" i="1"/>
  <c r="G96" i="1"/>
  <c r="I116" i="1"/>
  <c r="H134" i="1"/>
  <c r="J152" i="1"/>
  <c r="H78" i="1"/>
  <c r="I78" i="1"/>
  <c r="G78" i="1"/>
  <c r="G59" i="1"/>
  <c r="F116" i="1"/>
  <c r="F134" i="1"/>
  <c r="F152" i="1"/>
  <c r="F171" i="1"/>
  <c r="F190" i="1"/>
  <c r="I23" i="1"/>
  <c r="F23" i="1"/>
  <c r="J23" i="1"/>
  <c r="H23" i="1"/>
  <c r="G23" i="1"/>
  <c r="H191" i="1" l="1"/>
  <c r="J191" i="1"/>
  <c r="I191" i="1"/>
  <c r="F191" i="1"/>
  <c r="G191" i="1"/>
</calcChain>
</file>

<file path=xl/sharedStrings.xml><?xml version="1.0" encoding="utf-8"?>
<sst xmlns="http://schemas.openxmlformats.org/spreadsheetml/2006/main" count="249" uniqueCount="76">
  <si>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</si>
  <si>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</si>
  <si>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</si>
  <si>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</si>
  <si>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</si>
  <si>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</si>
  <si>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</si>
  <si>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</si>
  <si>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</si>
  <si>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</si>
  <si>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</si>
  <si>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</si>
  <si>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</si>
  <si>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</si>
  <si>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</si>
  <si>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</si>
  <si>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</si>
  <si>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</si>
  <si>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</si>
  <si>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</si>
  <si>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</si>
  <si>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</si>
  <si>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</si>
  <si>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</si>
  <si>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</si>
  <si>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</si>
  <si>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</si>
  <si>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</si>
  <si>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</si>
  <si>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</si>
  <si>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</si>
  <si>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</si>
  <si>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</si>
  <si>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</si>
  <si>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</si>
  <si>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</si>
  <si>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</si>
  <si>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</si>
  <si>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</si>
  <si>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Зайцевская СОШ</t>
  </si>
  <si>
    <t>Галатова Л.К.</t>
  </si>
  <si>
    <t>директор</t>
  </si>
  <si>
    <t>Омлет натуральный</t>
  </si>
  <si>
    <t>Кофейный напиток б/м</t>
  </si>
  <si>
    <t xml:space="preserve"> Хлеб пшеничный 2 сорт обогащенный</t>
  </si>
  <si>
    <t>ПТ</t>
  </si>
  <si>
    <t>Биточек мясной</t>
  </si>
  <si>
    <t>Каша гречневая рассыпчатая</t>
  </si>
  <si>
    <t>Чай с лимоном</t>
  </si>
  <si>
    <t>Овощи сезонные (порциями) Огурцы</t>
  </si>
  <si>
    <t>Бутерброд с повидлом джемом</t>
  </si>
  <si>
    <t>Запеканка из творога</t>
  </si>
  <si>
    <t>Кофейный напиток с молоком</t>
  </si>
  <si>
    <t>Фрукты свежие (Яблоко)</t>
  </si>
  <si>
    <t>Масло сливочное (порциями)</t>
  </si>
  <si>
    <t>Шницель мясной</t>
  </si>
  <si>
    <t>Макаронные изделия отварные</t>
  </si>
  <si>
    <t>Овощи сезонные (порциями) Помидоры</t>
  </si>
  <si>
    <t>Икра кабачковая ( промышленного производства)</t>
  </si>
  <si>
    <t>Булочка домашняя</t>
  </si>
  <si>
    <t>Чай с молоком</t>
  </si>
  <si>
    <t>Каша "Дружба" молочная</t>
  </si>
  <si>
    <t>Таб.2</t>
  </si>
  <si>
    <t>Сыр сычужный твердый (порциями)</t>
  </si>
  <si>
    <t>Чай с  лимоном</t>
  </si>
  <si>
    <t>Печенье</t>
  </si>
  <si>
    <t>Каша рисовая молочная жидкая</t>
  </si>
  <si>
    <t>Плов из птицы (1 вариант)</t>
  </si>
  <si>
    <t>Сосиски отварные</t>
  </si>
  <si>
    <t xml:space="preserve">Капуста тушенная </t>
  </si>
  <si>
    <t>Оладьи с повидлом</t>
  </si>
  <si>
    <t>Рыба,тущенная в томате с овощами</t>
  </si>
  <si>
    <t>Пюре картофельное</t>
  </si>
  <si>
    <t>Какао с молоком</t>
  </si>
  <si>
    <t>Свекла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</si>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</sst>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1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D136" sqref="D13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44140625" style="1" customWidth="1"/>
    <col min="5" max="5" width="52.44140625" style="2" customWidth="1"/>
    <col min="6" max="6" width="9.33203125" style="2" customWidth="1"/>
    <col min="7" max="7" width="10" style="2" customWidth="1"/>
    <col min="8" max="8" width="7.4414062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2" t="s">
        <v>39</v>
      </c>
      <c r="D1" s="53"/>
      <c r="E1" s="53"/>
      <c r="F1" s="12" t="s">
        <v>16</v>
      </c>
      <c r="G1" s="2" t="s">
        <v>17</v>
      </c>
      <c r="H1" s="54" t="s">
        <v>41</v>
      </c>
      <c r="I1" s="54"/>
      <c r="J1" s="54"/>
      <c r="K1" s="54"/>
    </row>
    <row r="2" spans="1:12" ht="17.399999999999999" x14ac:dyDescent="0.25">
      <c r="A2" s="35" t="s">
        <v>6</v>
      </c>
      <c r="C2" s="2"/>
      <c r="G2" s="2" t="s">
        <v>18</v>
      </c>
      <c r="H2" s="54" t="s">
        <v>40</v>
      </c>
      <c r="I2" s="54"/>
      <c r="J2" s="54"/>
      <c r="K2" s="54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150</v>
      </c>
      <c r="G6" s="40">
        <v>14</v>
      </c>
      <c r="H6" s="40">
        <v>22</v>
      </c>
      <c r="I6" s="40">
        <v>33</v>
      </c>
      <c r="J6" s="40">
        <v>313</v>
      </c>
      <c r="K6" s="41">
        <v>267</v>
      </c>
      <c r="L6" s="40"/>
    </row>
    <row r="7" spans="1:12" ht="14.4" x14ac:dyDescent="0.3">
      <c r="A7" s="23"/>
      <c r="B7" s="15"/>
      <c r="C7" s="11"/>
      <c r="D7" s="6"/>
      <c r="E7" s="42" t="s">
        <v>58</v>
      </c>
      <c r="F7" s="43">
        <v>100</v>
      </c>
      <c r="G7" s="43">
        <v>1</v>
      </c>
      <c r="H7" s="43">
        <v>5</v>
      </c>
      <c r="I7" s="43">
        <v>7</v>
      </c>
      <c r="J7" s="43">
        <v>98</v>
      </c>
      <c r="K7" s="44">
        <v>148</v>
      </c>
      <c r="L7" s="43"/>
    </row>
    <row r="8" spans="1:12" ht="14.4" x14ac:dyDescent="0.3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1</v>
      </c>
      <c r="H8" s="43">
        <v>0</v>
      </c>
      <c r="I8" s="43">
        <v>18</v>
      </c>
      <c r="J8" s="43">
        <v>75</v>
      </c>
      <c r="K8" s="44">
        <v>432</v>
      </c>
      <c r="L8" s="43"/>
    </row>
    <row r="9" spans="1:12" ht="14.4" x14ac:dyDescent="0.3">
      <c r="A9" s="23"/>
      <c r="B9" s="15"/>
      <c r="C9" s="11"/>
      <c r="D9" s="7" t="s">
        <v>23</v>
      </c>
      <c r="E9" s="42" t="s">
        <v>44</v>
      </c>
      <c r="F9" s="43">
        <v>50</v>
      </c>
      <c r="G9" s="43">
        <v>4</v>
      </c>
      <c r="H9" s="43">
        <v>0</v>
      </c>
      <c r="I9" s="43">
        <v>25</v>
      </c>
      <c r="J9" s="43">
        <v>118</v>
      </c>
      <c r="K9" s="44">
        <v>13002</v>
      </c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 t="s">
        <v>65</v>
      </c>
      <c r="F11" s="43">
        <v>50</v>
      </c>
      <c r="G11" s="43">
        <v>4</v>
      </c>
      <c r="H11" s="43">
        <v>5</v>
      </c>
      <c r="I11" s="43">
        <v>27</v>
      </c>
      <c r="J11" s="43">
        <v>198</v>
      </c>
      <c r="K11" s="44" t="s">
        <v>45</v>
      </c>
      <c r="L11" s="43"/>
    </row>
    <row r="12" spans="1:12" ht="14.4" x14ac:dyDescent="0.3">
      <c r="A12" s="24"/>
      <c r="B12" s="17"/>
      <c r="C12" s="8"/>
      <c r="D12" s="18" t="s">
        <v>33</v>
      </c>
      <c r="E12" s="9"/>
      <c r="F12" s="19">
        <f>SUM(F6:F11)</f>
        <v>550</v>
      </c>
      <c r="G12" s="19">
        <f>SUM(G6:G11)</f>
        <v>24</v>
      </c>
      <c r="H12" s="19">
        <f>SUM(H6:H11)</f>
        <v>32</v>
      </c>
      <c r="I12" s="19">
        <f>SUM(I6:I11)</f>
        <v>110</v>
      </c>
      <c r="J12" s="19">
        <f>SUM(J6:J11)</f>
        <v>802</v>
      </c>
      <c r="K12" s="25"/>
      <c r="L12" s="19"/>
    </row>
    <row r="13" spans="1:12" ht="14.4" x14ac:dyDescent="0.3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25"/>
      <c r="L22" s="19">
        <f t="shared" ref="L22" si="1">SUM(L13:L21)</f>
        <v>0</v>
      </c>
    </row>
    <row r="23" spans="1:12" ht="15" thickBot="1" x14ac:dyDescent="0.3">
      <c r="A23" s="29">
        <f>A6</f>
        <v>1</v>
      </c>
      <c r="B23" s="30">
        <f>B6</f>
        <v>1</v>
      </c>
      <c r="C23" s="55" t="s">
        <v>4</v>
      </c>
      <c r="D23" s="56"/>
      <c r="E23" s="31"/>
      <c r="F23" s="32">
        <f>F12+F22</f>
        <v>550</v>
      </c>
      <c r="G23" s="32">
        <f t="shared" ref="G23:J23" si="2">G12+G22</f>
        <v>24</v>
      </c>
      <c r="H23" s="32">
        <f t="shared" si="2"/>
        <v>32</v>
      </c>
      <c r="I23" s="32">
        <f t="shared" si="2"/>
        <v>110</v>
      </c>
      <c r="J23" s="32">
        <f t="shared" si="2"/>
        <v>802</v>
      </c>
      <c r="K23" s="32"/>
      <c r="L23" s="32"/>
    </row>
    <row r="24" spans="1:12" ht="14.4" x14ac:dyDescent="0.3">
      <c r="A24" s="14">
        <v>1</v>
      </c>
      <c r="B24" s="15">
        <v>2</v>
      </c>
      <c r="C24" s="22" t="s">
        <v>20</v>
      </c>
      <c r="D24" s="5" t="s">
        <v>21</v>
      </c>
      <c r="E24" s="39" t="s">
        <v>46</v>
      </c>
      <c r="F24" s="40">
        <v>100</v>
      </c>
      <c r="G24" s="40">
        <v>10</v>
      </c>
      <c r="H24" s="40">
        <v>11</v>
      </c>
      <c r="I24" s="40">
        <v>20</v>
      </c>
      <c r="J24" s="40">
        <v>459</v>
      </c>
      <c r="K24" s="41">
        <v>268</v>
      </c>
      <c r="L24" s="40"/>
    </row>
    <row r="25" spans="1:12" ht="14.4" x14ac:dyDescent="0.3">
      <c r="A25" s="14"/>
      <c r="B25" s="15"/>
      <c r="C25" s="11"/>
      <c r="D25" s="6" t="s">
        <v>21</v>
      </c>
      <c r="E25" s="42" t="s">
        <v>47</v>
      </c>
      <c r="F25" s="43">
        <v>150</v>
      </c>
      <c r="G25" s="43">
        <v>10</v>
      </c>
      <c r="H25" s="43">
        <v>9</v>
      </c>
      <c r="I25" s="43">
        <v>26</v>
      </c>
      <c r="J25" s="43">
        <v>260</v>
      </c>
      <c r="K25" s="44">
        <v>204</v>
      </c>
      <c r="L25" s="43"/>
    </row>
    <row r="26" spans="1:12" ht="14.4" x14ac:dyDescent="0.3">
      <c r="A26" s="14"/>
      <c r="B26" s="15"/>
      <c r="C26" s="11"/>
      <c r="D26" s="7" t="s">
        <v>22</v>
      </c>
      <c r="E26" s="42" t="s">
        <v>48</v>
      </c>
      <c r="F26" s="43">
        <v>200</v>
      </c>
      <c r="G26" s="43">
        <v>0</v>
      </c>
      <c r="H26" s="43">
        <v>0</v>
      </c>
      <c r="I26" s="43">
        <v>15</v>
      </c>
      <c r="J26" s="43">
        <v>61</v>
      </c>
      <c r="K26" s="44">
        <v>459</v>
      </c>
      <c r="L26" s="43"/>
    </row>
    <row r="27" spans="1:12" ht="14.4" x14ac:dyDescent="0.3">
      <c r="A27" s="14"/>
      <c r="B27" s="15"/>
      <c r="C27" s="11"/>
      <c r="D27" s="7" t="s">
        <v>23</v>
      </c>
      <c r="E27" s="42" t="s">
        <v>44</v>
      </c>
      <c r="F27" s="43">
        <v>40</v>
      </c>
      <c r="G27" s="43">
        <v>3</v>
      </c>
      <c r="H27" s="43">
        <v>0</v>
      </c>
      <c r="I27" s="43">
        <v>20</v>
      </c>
      <c r="J27" s="43">
        <v>94</v>
      </c>
      <c r="K27" s="44">
        <v>13002</v>
      </c>
      <c r="L27" s="43"/>
    </row>
    <row r="28" spans="1:12" ht="14.4" x14ac:dyDescent="0.3">
      <c r="A28" s="14"/>
      <c r="B28" s="15"/>
      <c r="C28" s="11"/>
      <c r="D28" s="7" t="s">
        <v>24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/>
      <c r="E29" s="42" t="s">
        <v>49</v>
      </c>
      <c r="F29" s="43">
        <v>60</v>
      </c>
      <c r="G29" s="43">
        <v>1</v>
      </c>
      <c r="H29" s="43">
        <v>0</v>
      </c>
      <c r="I29" s="43">
        <v>2</v>
      </c>
      <c r="J29" s="43">
        <v>11</v>
      </c>
      <c r="K29" s="44">
        <v>145</v>
      </c>
      <c r="L29" s="43"/>
    </row>
    <row r="30" spans="1:12" ht="14.4" x14ac:dyDescent="0.3">
      <c r="A30" s="14"/>
      <c r="B30" s="15"/>
      <c r="C30" s="11"/>
      <c r="D30" s="6"/>
      <c r="E30" s="42" t="s">
        <v>50</v>
      </c>
      <c r="F30" s="43">
        <v>50</v>
      </c>
      <c r="G30" s="43">
        <v>3</v>
      </c>
      <c r="H30" s="43">
        <v>1</v>
      </c>
      <c r="I30" s="43">
        <v>22</v>
      </c>
      <c r="J30" s="43">
        <v>108</v>
      </c>
      <c r="K30" s="44">
        <v>67</v>
      </c>
      <c r="L30" s="43"/>
    </row>
    <row r="31" spans="1:12" ht="14.4" x14ac:dyDescent="0.3">
      <c r="A31" s="16"/>
      <c r="B31" s="17"/>
      <c r="C31" s="8"/>
      <c r="D31" s="18" t="s">
        <v>33</v>
      </c>
      <c r="E31" s="9"/>
      <c r="F31" s="19">
        <f>SUM(F24:F30)</f>
        <v>600</v>
      </c>
      <c r="G31" s="19">
        <f>SUM(G24:G30)</f>
        <v>27</v>
      </c>
      <c r="H31" s="19">
        <f>SUM(H24:H30)</f>
        <v>21</v>
      </c>
      <c r="I31" s="19">
        <f>SUM(I24:I30)</f>
        <v>105</v>
      </c>
      <c r="J31" s="19">
        <f>SUM(J24:J30)</f>
        <v>993</v>
      </c>
      <c r="K31" s="25"/>
      <c r="L31" s="19"/>
    </row>
    <row r="32" spans="1:12" ht="14.4" x14ac:dyDescent="0.3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 t="s">
        <v>27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28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29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30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31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32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6"/>
      <c r="B41" s="17"/>
      <c r="C41" s="8"/>
      <c r="D41" s="18" t="s">
        <v>33</v>
      </c>
      <c r="E41" s="9"/>
      <c r="F41" s="19">
        <f>SUM(F32:F40)</f>
        <v>0</v>
      </c>
      <c r="G41" s="19">
        <f t="shared" ref="G41" si="3">SUM(G32:G40)</f>
        <v>0</v>
      </c>
      <c r="H41" s="19">
        <f t="shared" ref="H41" si="4">SUM(H32:H40)</f>
        <v>0</v>
      </c>
      <c r="I41" s="19">
        <f t="shared" ref="I41" si="5">SUM(I32:I40)</f>
        <v>0</v>
      </c>
      <c r="J41" s="19">
        <f t="shared" ref="J41:L41" si="6">SUM(J32:J40)</f>
        <v>0</v>
      </c>
      <c r="K41" s="25"/>
      <c r="L41" s="19">
        <f t="shared" si="6"/>
        <v>0</v>
      </c>
    </row>
    <row r="42" spans="1:12" ht="15.75" customHeight="1" thickBot="1" x14ac:dyDescent="0.3">
      <c r="A42" s="33">
        <f>A24</f>
        <v>1</v>
      </c>
      <c r="B42" s="33">
        <f>B24</f>
        <v>2</v>
      </c>
      <c r="C42" s="55" t="s">
        <v>4</v>
      </c>
      <c r="D42" s="56"/>
      <c r="E42" s="31"/>
      <c r="F42" s="32">
        <f>F31+F41</f>
        <v>600</v>
      </c>
      <c r="G42" s="32">
        <f t="shared" ref="G42" si="7">G31+G41</f>
        <v>27</v>
      </c>
      <c r="H42" s="32">
        <f t="shared" ref="H42" si="8">H31+H41</f>
        <v>21</v>
      </c>
      <c r="I42" s="32">
        <f t="shared" ref="I42" si="9">I31+I41</f>
        <v>105</v>
      </c>
      <c r="J42" s="32">
        <f t="shared" ref="J42" si="10">J31+J41</f>
        <v>993</v>
      </c>
      <c r="K42" s="32"/>
      <c r="L42" s="32"/>
    </row>
    <row r="43" spans="1:12" ht="14.4" x14ac:dyDescent="0.3">
      <c r="A43" s="20">
        <v>1</v>
      </c>
      <c r="B43" s="21">
        <v>3</v>
      </c>
      <c r="C43" s="22" t="s">
        <v>20</v>
      </c>
      <c r="D43" s="5" t="s">
        <v>21</v>
      </c>
      <c r="E43" s="39" t="s">
        <v>51</v>
      </c>
      <c r="F43" s="40">
        <v>180</v>
      </c>
      <c r="G43" s="40">
        <v>16</v>
      </c>
      <c r="H43" s="40">
        <v>14</v>
      </c>
      <c r="I43" s="40">
        <v>29</v>
      </c>
      <c r="J43" s="40">
        <v>410</v>
      </c>
      <c r="K43" s="41">
        <v>278</v>
      </c>
      <c r="L43" s="40"/>
    </row>
    <row r="44" spans="1:12" ht="14.4" x14ac:dyDescent="0.3">
      <c r="A44" s="23"/>
      <c r="B44" s="15"/>
      <c r="C44" s="11"/>
      <c r="D44" s="7" t="s">
        <v>22</v>
      </c>
      <c r="E44" s="42" t="s">
        <v>52</v>
      </c>
      <c r="F44" s="43">
        <v>200</v>
      </c>
      <c r="G44" s="43">
        <v>5</v>
      </c>
      <c r="H44" s="43">
        <v>5</v>
      </c>
      <c r="I44" s="43">
        <v>19</v>
      </c>
      <c r="J44" s="43">
        <v>141</v>
      </c>
      <c r="K44" s="44">
        <v>464</v>
      </c>
      <c r="L44" s="43"/>
    </row>
    <row r="45" spans="1:12" ht="14.4" x14ac:dyDescent="0.3">
      <c r="A45" s="23"/>
      <c r="B45" s="15"/>
      <c r="C45" s="11"/>
      <c r="D45" s="7" t="s">
        <v>23</v>
      </c>
      <c r="E45" s="42" t="s">
        <v>44</v>
      </c>
      <c r="F45" s="43">
        <v>40</v>
      </c>
      <c r="G45" s="43">
        <v>3</v>
      </c>
      <c r="H45" s="43">
        <v>0</v>
      </c>
      <c r="I45" s="43">
        <v>20</v>
      </c>
      <c r="J45" s="43">
        <v>94</v>
      </c>
      <c r="K45" s="44">
        <v>13002</v>
      </c>
      <c r="L45" s="43"/>
    </row>
    <row r="46" spans="1:12" ht="14.4" x14ac:dyDescent="0.3">
      <c r="A46" s="23"/>
      <c r="B46" s="15"/>
      <c r="C46" s="11"/>
      <c r="D46" s="7" t="s">
        <v>24</v>
      </c>
      <c r="E46" s="42" t="s">
        <v>53</v>
      </c>
      <c r="F46" s="43">
        <v>100</v>
      </c>
      <c r="G46" s="43">
        <v>0</v>
      </c>
      <c r="H46" s="43">
        <v>0</v>
      </c>
      <c r="I46" s="43">
        <v>10</v>
      </c>
      <c r="J46" s="43">
        <v>47</v>
      </c>
      <c r="K46" s="44">
        <v>79</v>
      </c>
      <c r="L46" s="43"/>
    </row>
    <row r="47" spans="1:12" ht="14.4" x14ac:dyDescent="0.3">
      <c r="A47" s="23"/>
      <c r="B47" s="15"/>
      <c r="C47" s="11"/>
      <c r="D47" s="6"/>
      <c r="E47" s="42" t="s">
        <v>54</v>
      </c>
      <c r="F47" s="43">
        <v>10</v>
      </c>
      <c r="G47" s="43">
        <v>0</v>
      </c>
      <c r="H47" s="43">
        <v>8</v>
      </c>
      <c r="I47" s="43">
        <v>0</v>
      </c>
      <c r="J47" s="43">
        <v>71</v>
      </c>
      <c r="K47" s="44">
        <v>76</v>
      </c>
      <c r="L47" s="43"/>
    </row>
    <row r="48" spans="1:12" ht="14.4" x14ac:dyDescent="0.3">
      <c r="A48" s="24"/>
      <c r="B48" s="17"/>
      <c r="C48" s="8"/>
      <c r="D48" s="18" t="s">
        <v>33</v>
      </c>
      <c r="E48" s="9"/>
      <c r="F48" s="19">
        <f>SUM(F43:F47)</f>
        <v>530</v>
      </c>
      <c r="G48" s="19">
        <f>SUM(G43:G47)</f>
        <v>24</v>
      </c>
      <c r="H48" s="19">
        <f>SUM(H43:H47)</f>
        <v>27</v>
      </c>
      <c r="I48" s="19">
        <f>SUM(I43:I47)</f>
        <v>78</v>
      </c>
      <c r="J48" s="19">
        <f>SUM(J43:J47)</f>
        <v>763</v>
      </c>
      <c r="K48" s="25"/>
      <c r="L48" s="19"/>
    </row>
    <row r="49" spans="1:12" ht="14.4" x14ac:dyDescent="0.3">
      <c r="A49" s="26">
        <f>A43</f>
        <v>1</v>
      </c>
      <c r="B49" s="13">
        <f>B43</f>
        <v>3</v>
      </c>
      <c r="C49" s="10" t="s">
        <v>25</v>
      </c>
      <c r="D49" s="7" t="s">
        <v>26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27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7" t="s">
        <v>28</v>
      </c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 t="s">
        <v>29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30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31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32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4"/>
      <c r="B58" s="17"/>
      <c r="C58" s="8"/>
      <c r="D58" s="18" t="s">
        <v>33</v>
      </c>
      <c r="E58" s="9"/>
      <c r="F58" s="19">
        <f>SUM(F49:F57)</f>
        <v>0</v>
      </c>
      <c r="G58" s="19">
        <f t="shared" ref="G58" si="11">SUM(G49:G57)</f>
        <v>0</v>
      </c>
      <c r="H58" s="19">
        <f t="shared" ref="H58" si="12">SUM(H49:H57)</f>
        <v>0</v>
      </c>
      <c r="I58" s="19">
        <f t="shared" ref="I58" si="13">SUM(I49:I57)</f>
        <v>0</v>
      </c>
      <c r="J58" s="19">
        <f t="shared" ref="J58:L58" si="14">SUM(J49:J57)</f>
        <v>0</v>
      </c>
      <c r="K58" s="25"/>
      <c r="L58" s="19">
        <f t="shared" si="14"/>
        <v>0</v>
      </c>
    </row>
    <row r="59" spans="1:12" ht="15.75" customHeight="1" thickBot="1" x14ac:dyDescent="0.3">
      <c r="A59" s="29">
        <f>A43</f>
        <v>1</v>
      </c>
      <c r="B59" s="30">
        <f>B43</f>
        <v>3</v>
      </c>
      <c r="C59" s="55" t="s">
        <v>4</v>
      </c>
      <c r="D59" s="56"/>
      <c r="E59" s="31"/>
      <c r="F59" s="32">
        <f>F48+F58</f>
        <v>530</v>
      </c>
      <c r="G59" s="32">
        <f t="shared" ref="G59" si="15">G48+G58</f>
        <v>24</v>
      </c>
      <c r="H59" s="32">
        <f t="shared" ref="H59" si="16">H48+H58</f>
        <v>27</v>
      </c>
      <c r="I59" s="32">
        <f t="shared" ref="I59" si="17">I48+I58</f>
        <v>78</v>
      </c>
      <c r="J59" s="32">
        <f t="shared" ref="J59" si="18">J48+J58</f>
        <v>763</v>
      </c>
      <c r="K59" s="32"/>
      <c r="L59" s="32"/>
    </row>
    <row r="60" spans="1:12" ht="14.4" x14ac:dyDescent="0.3">
      <c r="A60" s="20">
        <v>1</v>
      </c>
      <c r="B60" s="21">
        <v>4</v>
      </c>
      <c r="C60" s="22" t="s">
        <v>20</v>
      </c>
      <c r="D60" s="5" t="s">
        <v>21</v>
      </c>
      <c r="E60" s="39" t="s">
        <v>55</v>
      </c>
      <c r="F60" s="40">
        <v>90</v>
      </c>
      <c r="G60" s="40">
        <v>10</v>
      </c>
      <c r="H60" s="40">
        <v>8</v>
      </c>
      <c r="I60" s="40">
        <v>12</v>
      </c>
      <c r="J60" s="40">
        <v>167</v>
      </c>
      <c r="K60" s="41">
        <v>268</v>
      </c>
      <c r="L60" s="40"/>
    </row>
    <row r="61" spans="1:12" ht="14.4" x14ac:dyDescent="0.3">
      <c r="A61" s="23"/>
      <c r="B61" s="15"/>
      <c r="C61" s="11"/>
      <c r="D61" s="6" t="s">
        <v>21</v>
      </c>
      <c r="E61" s="42" t="s">
        <v>56</v>
      </c>
      <c r="F61" s="43">
        <v>150</v>
      </c>
      <c r="G61" s="43">
        <v>6</v>
      </c>
      <c r="H61" s="43">
        <v>8</v>
      </c>
      <c r="I61" s="43">
        <v>24</v>
      </c>
      <c r="J61" s="43">
        <v>230</v>
      </c>
      <c r="K61" s="44">
        <v>255</v>
      </c>
      <c r="L61" s="43"/>
    </row>
    <row r="62" spans="1:12" ht="14.4" x14ac:dyDescent="0.3">
      <c r="A62" s="23"/>
      <c r="B62" s="15"/>
      <c r="C62" s="11"/>
      <c r="D62" s="7" t="s">
        <v>22</v>
      </c>
      <c r="E62" s="42" t="s">
        <v>60</v>
      </c>
      <c r="F62" s="43">
        <v>200</v>
      </c>
      <c r="G62" s="43">
        <v>2</v>
      </c>
      <c r="H62" s="43">
        <v>1</v>
      </c>
      <c r="I62" s="43">
        <v>12</v>
      </c>
      <c r="J62" s="43">
        <v>64</v>
      </c>
      <c r="K62" s="44">
        <v>460</v>
      </c>
      <c r="L62" s="43"/>
    </row>
    <row r="63" spans="1:12" ht="14.4" x14ac:dyDescent="0.3">
      <c r="A63" s="23"/>
      <c r="B63" s="15"/>
      <c r="C63" s="11"/>
      <c r="D63" s="7" t="s">
        <v>23</v>
      </c>
      <c r="E63" s="42"/>
      <c r="F63" s="43"/>
      <c r="G63" s="43"/>
      <c r="H63" s="43"/>
      <c r="I63" s="43"/>
      <c r="J63" s="43"/>
      <c r="K63" s="44"/>
      <c r="L63" s="43"/>
    </row>
    <row r="64" spans="1:12" ht="14.4" x14ac:dyDescent="0.3">
      <c r="A64" s="23"/>
      <c r="B64" s="15"/>
      <c r="C64" s="11"/>
      <c r="D64" s="7" t="s">
        <v>24</v>
      </c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/>
      <c r="E65" s="42" t="s">
        <v>59</v>
      </c>
      <c r="F65" s="43">
        <v>60</v>
      </c>
      <c r="G65" s="43">
        <v>5</v>
      </c>
      <c r="H65" s="43">
        <v>9</v>
      </c>
      <c r="I65" s="43">
        <v>35</v>
      </c>
      <c r="J65" s="43">
        <v>241</v>
      </c>
      <c r="K65" s="44">
        <v>539</v>
      </c>
      <c r="L65" s="43"/>
    </row>
    <row r="66" spans="1:12" ht="14.4" x14ac:dyDescent="0.3">
      <c r="A66" s="23"/>
      <c r="B66" s="15"/>
      <c r="C66" s="11"/>
      <c r="D66" s="6"/>
      <c r="E66" s="42" t="s">
        <v>57</v>
      </c>
      <c r="F66" s="43">
        <v>60</v>
      </c>
      <c r="G66" s="43">
        <v>1</v>
      </c>
      <c r="H66" s="43">
        <v>0</v>
      </c>
      <c r="I66" s="43">
        <v>2</v>
      </c>
      <c r="J66" s="43">
        <v>14</v>
      </c>
      <c r="K66" s="44">
        <v>145</v>
      </c>
      <c r="L66" s="43"/>
    </row>
    <row r="67" spans="1:12" ht="14.4" x14ac:dyDescent="0.3">
      <c r="A67" s="24"/>
      <c r="B67" s="17"/>
      <c r="C67" s="8"/>
      <c r="D67" s="18" t="s">
        <v>33</v>
      </c>
      <c r="E67" s="9"/>
      <c r="F67" s="19">
        <f>SUM(F60:F66)</f>
        <v>560</v>
      </c>
      <c r="G67" s="19">
        <f>SUM(G60:G66)</f>
        <v>24</v>
      </c>
      <c r="H67" s="19">
        <f>SUM(H60:H66)</f>
        <v>26</v>
      </c>
      <c r="I67" s="19">
        <f>SUM(I60:I66)</f>
        <v>85</v>
      </c>
      <c r="J67" s="19">
        <f>SUM(J60:J66)</f>
        <v>716</v>
      </c>
      <c r="K67" s="25"/>
      <c r="L67" s="19"/>
    </row>
    <row r="68" spans="1:12" ht="14.4" x14ac:dyDescent="0.3">
      <c r="A68" s="26">
        <f>A60</f>
        <v>1</v>
      </c>
      <c r="B68" s="13">
        <f>B60</f>
        <v>4</v>
      </c>
      <c r="C68" s="10" t="s">
        <v>25</v>
      </c>
      <c r="D68" s="7" t="s">
        <v>26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 t="s">
        <v>27</v>
      </c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7" t="s">
        <v>28</v>
      </c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 t="s">
        <v>29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30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31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32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6"/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4"/>
      <c r="B77" s="17"/>
      <c r="C77" s="8"/>
      <c r="D77" s="18" t="s">
        <v>33</v>
      </c>
      <c r="E77" s="9"/>
      <c r="F77" s="19">
        <f>SUM(F68:F76)</f>
        <v>0</v>
      </c>
      <c r="G77" s="19">
        <f t="shared" ref="G77" si="19">SUM(G68:G76)</f>
        <v>0</v>
      </c>
      <c r="H77" s="19">
        <f t="shared" ref="H77" si="20">SUM(H68:H76)</f>
        <v>0</v>
      </c>
      <c r="I77" s="19">
        <f t="shared" ref="I77" si="21">SUM(I68:I76)</f>
        <v>0</v>
      </c>
      <c r="J77" s="19">
        <f t="shared" ref="J77:L77" si="22">SUM(J68:J76)</f>
        <v>0</v>
      </c>
      <c r="K77" s="25"/>
      <c r="L77" s="19">
        <f t="shared" si="22"/>
        <v>0</v>
      </c>
    </row>
    <row r="78" spans="1:12" ht="15.75" customHeight="1" thickBot="1" x14ac:dyDescent="0.3">
      <c r="A78" s="29">
        <f>A60</f>
        <v>1</v>
      </c>
      <c r="B78" s="30">
        <f>B60</f>
        <v>4</v>
      </c>
      <c r="C78" s="55" t="s">
        <v>4</v>
      </c>
      <c r="D78" s="56"/>
      <c r="E78" s="31"/>
      <c r="F78" s="32">
        <f>F67+F77</f>
        <v>560</v>
      </c>
      <c r="G78" s="32">
        <f t="shared" ref="G78" si="23">G67+G77</f>
        <v>24</v>
      </c>
      <c r="H78" s="32">
        <f t="shared" ref="H78" si="24">H67+H77</f>
        <v>26</v>
      </c>
      <c r="I78" s="32">
        <f t="shared" ref="I78" si="25">I67+I77</f>
        <v>85</v>
      </c>
      <c r="J78" s="32">
        <f t="shared" ref="J78" si="26">J67+J77</f>
        <v>716</v>
      </c>
      <c r="K78" s="32"/>
      <c r="L78" s="32"/>
    </row>
    <row r="79" spans="1:12" ht="15" thickBot="1" x14ac:dyDescent="0.35">
      <c r="A79" s="20">
        <v>1</v>
      </c>
      <c r="B79" s="21">
        <v>5</v>
      </c>
      <c r="C79" s="22" t="s">
        <v>20</v>
      </c>
      <c r="D79" s="5" t="s">
        <v>21</v>
      </c>
      <c r="E79" s="39" t="s">
        <v>61</v>
      </c>
      <c r="F79" s="40">
        <v>200</v>
      </c>
      <c r="G79" s="40">
        <v>12</v>
      </c>
      <c r="H79" s="40">
        <v>13</v>
      </c>
      <c r="I79" s="40">
        <v>36</v>
      </c>
      <c r="J79" s="40">
        <v>232</v>
      </c>
      <c r="K79" s="41" t="s">
        <v>62</v>
      </c>
      <c r="L79" s="40"/>
    </row>
    <row r="80" spans="1:12" ht="14.4" x14ac:dyDescent="0.3">
      <c r="A80" s="23"/>
      <c r="B80" s="15"/>
      <c r="C80" s="11"/>
      <c r="D80" s="51" t="s">
        <v>21</v>
      </c>
      <c r="E80" s="42"/>
      <c r="F80" s="43"/>
      <c r="G80" s="43"/>
      <c r="H80" s="43"/>
      <c r="I80" s="43"/>
      <c r="J80" s="43"/>
      <c r="K80" s="44"/>
      <c r="L80" s="43"/>
    </row>
    <row r="81" spans="1:12" ht="14.4" x14ac:dyDescent="0.3">
      <c r="A81" s="23"/>
      <c r="B81" s="15"/>
      <c r="C81" s="11"/>
      <c r="D81" s="7" t="s">
        <v>22</v>
      </c>
      <c r="E81" s="42" t="s">
        <v>64</v>
      </c>
      <c r="F81" s="43">
        <v>200</v>
      </c>
      <c r="G81" s="43">
        <v>0</v>
      </c>
      <c r="H81" s="43">
        <v>0</v>
      </c>
      <c r="I81" s="43">
        <v>15</v>
      </c>
      <c r="J81" s="43">
        <v>61</v>
      </c>
      <c r="K81" s="44">
        <v>459</v>
      </c>
      <c r="L81" s="43"/>
    </row>
    <row r="82" spans="1:12" ht="14.4" x14ac:dyDescent="0.3">
      <c r="A82" s="23"/>
      <c r="B82" s="15"/>
      <c r="C82" s="11"/>
      <c r="D82" s="7" t="s">
        <v>23</v>
      </c>
      <c r="E82" s="42" t="s">
        <v>44</v>
      </c>
      <c r="F82" s="43">
        <v>40</v>
      </c>
      <c r="G82" s="43">
        <v>3</v>
      </c>
      <c r="H82" s="43">
        <v>0</v>
      </c>
      <c r="I82" s="43">
        <v>20</v>
      </c>
      <c r="J82" s="43">
        <v>94</v>
      </c>
      <c r="K82" s="44">
        <v>13002</v>
      </c>
      <c r="L82" s="43"/>
    </row>
    <row r="83" spans="1:12" ht="14.4" x14ac:dyDescent="0.3">
      <c r="A83" s="23"/>
      <c r="B83" s="15"/>
      <c r="C83" s="11"/>
      <c r="D83" s="7" t="s">
        <v>24</v>
      </c>
      <c r="E83" s="42" t="s">
        <v>53</v>
      </c>
      <c r="F83" s="43">
        <v>100</v>
      </c>
      <c r="G83" s="43">
        <v>0</v>
      </c>
      <c r="H83" s="43">
        <v>0</v>
      </c>
      <c r="I83" s="43">
        <v>10</v>
      </c>
      <c r="J83" s="43">
        <v>47</v>
      </c>
      <c r="K83" s="44">
        <v>79</v>
      </c>
      <c r="L83" s="43"/>
    </row>
    <row r="84" spans="1:12" ht="14.4" x14ac:dyDescent="0.3">
      <c r="A84" s="23"/>
      <c r="B84" s="15"/>
      <c r="C84" s="11"/>
      <c r="D84" s="7"/>
      <c r="E84" s="42" t="s">
        <v>54</v>
      </c>
      <c r="F84" s="43">
        <v>10</v>
      </c>
      <c r="G84" s="43">
        <v>0</v>
      </c>
      <c r="H84" s="43">
        <v>8</v>
      </c>
      <c r="I84" s="43">
        <v>0</v>
      </c>
      <c r="J84" s="43">
        <v>71</v>
      </c>
      <c r="K84" s="44">
        <v>76</v>
      </c>
      <c r="L84" s="43"/>
    </row>
    <row r="85" spans="1:12" ht="14.4" x14ac:dyDescent="0.3">
      <c r="A85" s="24"/>
      <c r="B85" s="17"/>
      <c r="C85" s="8"/>
      <c r="D85" s="18" t="s">
        <v>33</v>
      </c>
      <c r="E85" s="9"/>
      <c r="F85" s="19">
        <f>SUM(F79:F84)</f>
        <v>550</v>
      </c>
      <c r="G85" s="19">
        <f>SUM(G79:G84)</f>
        <v>15</v>
      </c>
      <c r="H85" s="19">
        <f>SUM(H79:H84)</f>
        <v>21</v>
      </c>
      <c r="I85" s="19">
        <f>SUM(I79:I84)</f>
        <v>81</v>
      </c>
      <c r="J85" s="19">
        <f>SUM(J79:J84)</f>
        <v>505</v>
      </c>
      <c r="K85" s="25"/>
      <c r="L85" s="19"/>
    </row>
    <row r="86" spans="1:12" ht="14.4" x14ac:dyDescent="0.3">
      <c r="A86" s="26">
        <f>A79</f>
        <v>1</v>
      </c>
      <c r="B86" s="13">
        <f>B79</f>
        <v>5</v>
      </c>
      <c r="C86" s="10" t="s">
        <v>25</v>
      </c>
      <c r="D86" s="7" t="s">
        <v>26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 t="s">
        <v>27</v>
      </c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 t="s">
        <v>28</v>
      </c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 t="s">
        <v>29</v>
      </c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 t="s">
        <v>30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31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32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6"/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6"/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4"/>
      <c r="B95" s="17"/>
      <c r="C95" s="8"/>
      <c r="D95" s="18" t="s">
        <v>33</v>
      </c>
      <c r="E95" s="9"/>
      <c r="F95" s="19">
        <f>SUM(F86:F94)</f>
        <v>0</v>
      </c>
      <c r="G95" s="19">
        <f t="shared" ref="G95" si="27">SUM(G86:G94)</f>
        <v>0</v>
      </c>
      <c r="H95" s="19">
        <f t="shared" ref="H95" si="28">SUM(H86:H94)</f>
        <v>0</v>
      </c>
      <c r="I95" s="19">
        <f t="shared" ref="I95" si="29">SUM(I86:I94)</f>
        <v>0</v>
      </c>
      <c r="J95" s="19">
        <f t="shared" ref="J95:L95" si="30">SUM(J86:J94)</f>
        <v>0</v>
      </c>
      <c r="K95" s="25"/>
      <c r="L95" s="19">
        <f t="shared" si="30"/>
        <v>0</v>
      </c>
    </row>
    <row r="96" spans="1:12" ht="15.75" customHeight="1" thickBot="1" x14ac:dyDescent="0.3">
      <c r="A96" s="29">
        <f>A79</f>
        <v>1</v>
      </c>
      <c r="B96" s="30">
        <f>B79</f>
        <v>5</v>
      </c>
      <c r="C96" s="55" t="s">
        <v>4</v>
      </c>
      <c r="D96" s="56"/>
      <c r="E96" s="31"/>
      <c r="F96" s="32">
        <f>F85+F95</f>
        <v>550</v>
      </c>
      <c r="G96" s="32">
        <f t="shared" ref="G96" si="31">G85+G95</f>
        <v>15</v>
      </c>
      <c r="H96" s="32">
        <f t="shared" ref="H96" si="32">H85+H95</f>
        <v>21</v>
      </c>
      <c r="I96" s="32">
        <f t="shared" ref="I96" si="33">I85+I95</f>
        <v>81</v>
      </c>
      <c r="J96" s="32">
        <f t="shared" ref="J96" si="34">J85+J95</f>
        <v>505</v>
      </c>
      <c r="K96" s="32"/>
      <c r="L96" s="32"/>
    </row>
    <row r="97" spans="1:12" ht="15" thickBot="1" x14ac:dyDescent="0.35">
      <c r="A97" s="20">
        <v>2</v>
      </c>
      <c r="B97" s="21">
        <v>1</v>
      </c>
      <c r="C97" s="22" t="s">
        <v>20</v>
      </c>
      <c r="D97" s="5" t="s">
        <v>21</v>
      </c>
      <c r="E97" s="39" t="s">
        <v>66</v>
      </c>
      <c r="F97" s="40">
        <v>200</v>
      </c>
      <c r="G97" s="40">
        <v>15</v>
      </c>
      <c r="H97" s="40">
        <v>9</v>
      </c>
      <c r="I97" s="40">
        <v>34</v>
      </c>
      <c r="J97" s="40">
        <v>232</v>
      </c>
      <c r="K97" s="41">
        <v>233</v>
      </c>
      <c r="L97" s="40"/>
    </row>
    <row r="98" spans="1:12" ht="14.4" x14ac:dyDescent="0.3">
      <c r="A98" s="23"/>
      <c r="B98" s="15"/>
      <c r="C98" s="11"/>
      <c r="D98" s="51" t="s">
        <v>21</v>
      </c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3"/>
      <c r="B99" s="15"/>
      <c r="C99" s="11"/>
      <c r="D99" s="7" t="s">
        <v>22</v>
      </c>
      <c r="E99" s="42" t="s">
        <v>64</v>
      </c>
      <c r="F99" s="43">
        <v>200</v>
      </c>
      <c r="G99" s="43">
        <v>0</v>
      </c>
      <c r="H99" s="43">
        <v>0</v>
      </c>
      <c r="I99" s="43">
        <v>15</v>
      </c>
      <c r="J99" s="43">
        <v>61</v>
      </c>
      <c r="K99" s="44">
        <v>459</v>
      </c>
      <c r="L99" s="43"/>
    </row>
    <row r="100" spans="1:12" ht="14.4" x14ac:dyDescent="0.3">
      <c r="A100" s="23"/>
      <c r="B100" s="15"/>
      <c r="C100" s="11"/>
      <c r="D100" s="7" t="s">
        <v>23</v>
      </c>
      <c r="E100" s="42" t="s">
        <v>44</v>
      </c>
      <c r="F100" s="43">
        <v>40</v>
      </c>
      <c r="G100" s="43">
        <v>3</v>
      </c>
      <c r="H100" s="43">
        <v>0</v>
      </c>
      <c r="I100" s="43">
        <v>20</v>
      </c>
      <c r="J100" s="43">
        <v>94</v>
      </c>
      <c r="K100" s="44">
        <v>13002</v>
      </c>
      <c r="L100" s="43"/>
    </row>
    <row r="101" spans="1:12" ht="14.4" x14ac:dyDescent="0.3">
      <c r="A101" s="23"/>
      <c r="B101" s="15"/>
      <c r="C101" s="11"/>
      <c r="D101" s="7" t="s">
        <v>24</v>
      </c>
      <c r="E101" s="42"/>
      <c r="F101" s="43"/>
      <c r="G101" s="43"/>
      <c r="H101" s="43"/>
      <c r="I101" s="43"/>
      <c r="J101" s="43"/>
      <c r="K101" s="44"/>
      <c r="L101" s="43"/>
    </row>
    <row r="102" spans="1:12" ht="14.4" x14ac:dyDescent="0.3">
      <c r="A102" s="23"/>
      <c r="B102" s="15"/>
      <c r="C102" s="11"/>
      <c r="D102" s="6"/>
      <c r="E102" s="42" t="s">
        <v>54</v>
      </c>
      <c r="F102" s="43">
        <v>10</v>
      </c>
      <c r="G102" s="43">
        <v>0</v>
      </c>
      <c r="H102" s="43">
        <v>8</v>
      </c>
      <c r="I102" s="43">
        <v>0</v>
      </c>
      <c r="J102" s="43">
        <v>71</v>
      </c>
      <c r="K102" s="44">
        <v>76</v>
      </c>
      <c r="L102" s="43"/>
    </row>
    <row r="103" spans="1:12" ht="14.4" x14ac:dyDescent="0.3">
      <c r="A103" s="23"/>
      <c r="B103" s="15"/>
      <c r="C103" s="11"/>
      <c r="D103" s="6"/>
      <c r="E103" s="42" t="s">
        <v>63</v>
      </c>
      <c r="F103" s="43">
        <v>10</v>
      </c>
      <c r="G103" s="43">
        <v>3</v>
      </c>
      <c r="H103" s="43">
        <v>3</v>
      </c>
      <c r="I103" s="43">
        <v>0</v>
      </c>
      <c r="J103" s="43">
        <v>34</v>
      </c>
      <c r="K103" s="44">
        <v>72</v>
      </c>
      <c r="L103" s="43"/>
    </row>
    <row r="104" spans="1:12" ht="14.4" x14ac:dyDescent="0.3">
      <c r="A104" s="23"/>
      <c r="B104" s="15"/>
      <c r="C104" s="11"/>
      <c r="D104" s="6"/>
      <c r="E104" s="42" t="s">
        <v>59</v>
      </c>
      <c r="F104" s="43">
        <v>60</v>
      </c>
      <c r="G104" s="43">
        <v>5</v>
      </c>
      <c r="H104" s="43">
        <v>9</v>
      </c>
      <c r="I104" s="43">
        <v>35</v>
      </c>
      <c r="J104" s="43">
        <v>241</v>
      </c>
      <c r="K104" s="44">
        <v>539</v>
      </c>
      <c r="L104" s="43"/>
    </row>
    <row r="105" spans="1:12" ht="14.4" x14ac:dyDescent="0.3">
      <c r="A105" s="24"/>
      <c r="B105" s="17"/>
      <c r="C105" s="8"/>
      <c r="D105" s="18" t="s">
        <v>33</v>
      </c>
      <c r="E105" s="9"/>
      <c r="F105" s="19">
        <f>SUM(F97:F104)</f>
        <v>520</v>
      </c>
      <c r="G105" s="19">
        <f t="shared" ref="G105:J105" si="35">SUM(G97:G104)</f>
        <v>26</v>
      </c>
      <c r="H105" s="19">
        <f t="shared" si="35"/>
        <v>29</v>
      </c>
      <c r="I105" s="19">
        <f t="shared" si="35"/>
        <v>104</v>
      </c>
      <c r="J105" s="19">
        <f t="shared" si="35"/>
        <v>733</v>
      </c>
      <c r="K105" s="25"/>
      <c r="L105" s="19"/>
    </row>
    <row r="106" spans="1:12" ht="14.4" x14ac:dyDescent="0.3">
      <c r="A106" s="26">
        <f>A97</f>
        <v>2</v>
      </c>
      <c r="B106" s="13">
        <f>B97</f>
        <v>1</v>
      </c>
      <c r="C106" s="10" t="s">
        <v>25</v>
      </c>
      <c r="D106" s="7" t="s">
        <v>26</v>
      </c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 t="s">
        <v>27</v>
      </c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 t="s">
        <v>28</v>
      </c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 t="s">
        <v>29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30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31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32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6"/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4"/>
      <c r="B115" s="17"/>
      <c r="C115" s="8"/>
      <c r="D115" s="18" t="s">
        <v>33</v>
      </c>
      <c r="E115" s="9"/>
      <c r="F115" s="19">
        <f>SUM(F106:F114)</f>
        <v>0</v>
      </c>
      <c r="G115" s="19">
        <f t="shared" ref="G115:J115" si="36">SUM(G106:G114)</f>
        <v>0</v>
      </c>
      <c r="H115" s="19">
        <f t="shared" si="36"/>
        <v>0</v>
      </c>
      <c r="I115" s="19">
        <f t="shared" si="36"/>
        <v>0</v>
      </c>
      <c r="J115" s="19">
        <f t="shared" si="36"/>
        <v>0</v>
      </c>
      <c r="K115" s="25"/>
      <c r="L115" s="19">
        <f t="shared" ref="L115" si="37">SUM(L106:L114)</f>
        <v>0</v>
      </c>
    </row>
    <row r="116" spans="1:12" ht="15" thickBot="1" x14ac:dyDescent="0.3">
      <c r="A116" s="29">
        <f>A97</f>
        <v>2</v>
      </c>
      <c r="B116" s="30">
        <f>B97</f>
        <v>1</v>
      </c>
      <c r="C116" s="55" t="s">
        <v>4</v>
      </c>
      <c r="D116" s="56"/>
      <c r="E116" s="31"/>
      <c r="F116" s="32">
        <f>F105+F115</f>
        <v>520</v>
      </c>
      <c r="G116" s="32">
        <f t="shared" ref="G116" si="38">G105+G115</f>
        <v>26</v>
      </c>
      <c r="H116" s="32">
        <f t="shared" ref="H116" si="39">H105+H115</f>
        <v>29</v>
      </c>
      <c r="I116" s="32">
        <f t="shared" ref="I116" si="40">I105+I115</f>
        <v>104</v>
      </c>
      <c r="J116" s="32">
        <f t="shared" ref="J116" si="41">J105+J115</f>
        <v>733</v>
      </c>
      <c r="K116" s="32"/>
      <c r="L116" s="32"/>
    </row>
    <row r="117" spans="1:12" ht="15" thickBot="1" x14ac:dyDescent="0.35">
      <c r="A117" s="14">
        <v>2</v>
      </c>
      <c r="B117" s="15">
        <v>2</v>
      </c>
      <c r="C117" s="22" t="s">
        <v>20</v>
      </c>
      <c r="D117" s="5" t="s">
        <v>21</v>
      </c>
      <c r="E117" s="39" t="s">
        <v>67</v>
      </c>
      <c r="F117" s="40">
        <v>230</v>
      </c>
      <c r="G117" s="40">
        <v>22</v>
      </c>
      <c r="H117" s="40">
        <v>26</v>
      </c>
      <c r="I117" s="40">
        <v>35</v>
      </c>
      <c r="J117" s="40">
        <v>543</v>
      </c>
      <c r="K117" s="41">
        <v>502</v>
      </c>
      <c r="L117" s="40"/>
    </row>
    <row r="118" spans="1:12" ht="14.4" x14ac:dyDescent="0.3">
      <c r="A118" s="14"/>
      <c r="B118" s="15"/>
      <c r="C118" s="11"/>
      <c r="D118" s="51" t="s">
        <v>21</v>
      </c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14"/>
      <c r="B119" s="15"/>
      <c r="C119" s="11"/>
      <c r="D119" s="7" t="s">
        <v>22</v>
      </c>
      <c r="E119" s="42" t="s">
        <v>52</v>
      </c>
      <c r="F119" s="43">
        <v>200</v>
      </c>
      <c r="G119" s="43">
        <v>5</v>
      </c>
      <c r="H119" s="43">
        <v>5</v>
      </c>
      <c r="I119" s="43">
        <v>19</v>
      </c>
      <c r="J119" s="43">
        <v>141</v>
      </c>
      <c r="K119" s="44">
        <v>464</v>
      </c>
      <c r="L119" s="43"/>
    </row>
    <row r="120" spans="1:12" ht="14.4" x14ac:dyDescent="0.3">
      <c r="A120" s="14"/>
      <c r="B120" s="15"/>
      <c r="C120" s="11"/>
      <c r="D120" s="7" t="s">
        <v>23</v>
      </c>
      <c r="E120" s="42" t="s">
        <v>44</v>
      </c>
      <c r="F120" s="43">
        <v>40</v>
      </c>
      <c r="G120" s="43">
        <v>3</v>
      </c>
      <c r="H120" s="43">
        <v>0</v>
      </c>
      <c r="I120" s="43">
        <v>20</v>
      </c>
      <c r="J120" s="43">
        <v>94</v>
      </c>
      <c r="K120" s="44">
        <v>13002</v>
      </c>
      <c r="L120" s="43"/>
    </row>
    <row r="121" spans="1:12" ht="14.4" x14ac:dyDescent="0.3">
      <c r="A121" s="14"/>
      <c r="B121" s="15"/>
      <c r="C121" s="11"/>
      <c r="D121" s="7" t="s">
        <v>24</v>
      </c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/>
      <c r="E122" s="42" t="s">
        <v>49</v>
      </c>
      <c r="F122" s="43">
        <v>60</v>
      </c>
      <c r="G122" s="43">
        <v>1</v>
      </c>
      <c r="H122" s="43">
        <v>0</v>
      </c>
      <c r="I122" s="43">
        <v>2</v>
      </c>
      <c r="J122" s="43">
        <v>11</v>
      </c>
      <c r="K122" s="44">
        <v>145</v>
      </c>
      <c r="L122" s="43"/>
    </row>
    <row r="123" spans="1:12" ht="14.4" x14ac:dyDescent="0.3">
      <c r="A123" s="16"/>
      <c r="B123" s="17"/>
      <c r="C123" s="8"/>
      <c r="D123" s="18" t="s">
        <v>33</v>
      </c>
      <c r="E123" s="9"/>
      <c r="F123" s="19">
        <f>SUM(F117:F122)</f>
        <v>530</v>
      </c>
      <c r="G123" s="19">
        <f>SUM(G117:G122)</f>
        <v>31</v>
      </c>
      <c r="H123" s="19">
        <f>SUM(H117:H122)</f>
        <v>31</v>
      </c>
      <c r="I123" s="19">
        <f>SUM(I117:I122)</f>
        <v>76</v>
      </c>
      <c r="J123" s="19">
        <f>SUM(J117:J122)</f>
        <v>789</v>
      </c>
      <c r="K123" s="25"/>
      <c r="L123" s="19"/>
    </row>
    <row r="124" spans="1:12" ht="14.4" x14ac:dyDescent="0.3">
      <c r="A124" s="13">
        <f>A117</f>
        <v>2</v>
      </c>
      <c r="B124" s="13">
        <f>B117</f>
        <v>2</v>
      </c>
      <c r="C124" s="10" t="s">
        <v>25</v>
      </c>
      <c r="D124" s="7" t="s">
        <v>26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 t="s">
        <v>27</v>
      </c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 t="s">
        <v>28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 t="s">
        <v>29</v>
      </c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7" t="s">
        <v>30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31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32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6"/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6"/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6"/>
      <c r="B133" s="17"/>
      <c r="C133" s="8"/>
      <c r="D133" s="18" t="s">
        <v>33</v>
      </c>
      <c r="E133" s="9"/>
      <c r="F133" s="19">
        <f>SUM(F124:F132)</f>
        <v>0</v>
      </c>
      <c r="G133" s="19">
        <f t="shared" ref="G133:J133" si="42">SUM(G124:G132)</f>
        <v>0</v>
      </c>
      <c r="H133" s="19">
        <f t="shared" si="42"/>
        <v>0</v>
      </c>
      <c r="I133" s="19">
        <f t="shared" si="42"/>
        <v>0</v>
      </c>
      <c r="J133" s="19">
        <f t="shared" si="42"/>
        <v>0</v>
      </c>
      <c r="K133" s="25"/>
      <c r="L133" s="19">
        <f t="shared" ref="L133" si="43">SUM(L124:L132)</f>
        <v>0</v>
      </c>
    </row>
    <row r="134" spans="1:12" ht="15" thickBot="1" x14ac:dyDescent="0.3">
      <c r="A134" s="33">
        <f>A117</f>
        <v>2</v>
      </c>
      <c r="B134" s="33">
        <f>B117</f>
        <v>2</v>
      </c>
      <c r="C134" s="55" t="s">
        <v>4</v>
      </c>
      <c r="D134" s="56"/>
      <c r="E134" s="31"/>
      <c r="F134" s="32">
        <f>F123+F133</f>
        <v>530</v>
      </c>
      <c r="G134" s="32">
        <f t="shared" ref="G134" si="44">G123+G133</f>
        <v>31</v>
      </c>
      <c r="H134" s="32">
        <f t="shared" ref="H134" si="45">H123+H133</f>
        <v>31</v>
      </c>
      <c r="I134" s="32">
        <f t="shared" ref="I134" si="46">I123+I133</f>
        <v>76</v>
      </c>
      <c r="J134" s="32">
        <f t="shared" ref="J134" si="47">J123+J133</f>
        <v>789</v>
      </c>
      <c r="K134" s="32"/>
      <c r="L134" s="32"/>
    </row>
    <row r="135" spans="1:12" ht="14.4" x14ac:dyDescent="0.3">
      <c r="A135" s="20">
        <v>2</v>
      </c>
      <c r="B135" s="21">
        <v>3</v>
      </c>
      <c r="C135" s="22" t="s">
        <v>20</v>
      </c>
      <c r="D135" s="5" t="s">
        <v>21</v>
      </c>
      <c r="E135" s="39" t="s">
        <v>68</v>
      </c>
      <c r="F135" s="40">
        <v>100</v>
      </c>
      <c r="G135" s="40">
        <v>11</v>
      </c>
      <c r="H135" s="40">
        <v>9</v>
      </c>
      <c r="I135" s="40">
        <v>24</v>
      </c>
      <c r="J135" s="40">
        <v>300</v>
      </c>
      <c r="K135" s="41">
        <v>74</v>
      </c>
      <c r="L135" s="40"/>
    </row>
    <row r="136" spans="1:12" ht="14.4" x14ac:dyDescent="0.3">
      <c r="A136" s="23"/>
      <c r="B136" s="15"/>
      <c r="C136" s="11"/>
      <c r="D136" s="6" t="s">
        <v>21</v>
      </c>
      <c r="E136" s="42" t="s">
        <v>69</v>
      </c>
      <c r="F136" s="43">
        <v>150</v>
      </c>
      <c r="G136" s="43">
        <v>4</v>
      </c>
      <c r="H136" s="43">
        <v>5</v>
      </c>
      <c r="I136" s="43">
        <v>25</v>
      </c>
      <c r="J136" s="43">
        <v>128</v>
      </c>
      <c r="K136" s="44">
        <v>129</v>
      </c>
      <c r="L136" s="43"/>
    </row>
    <row r="137" spans="1:12" ht="14.4" x14ac:dyDescent="0.3">
      <c r="A137" s="23"/>
      <c r="B137" s="15"/>
      <c r="C137" s="11"/>
      <c r="D137" s="7" t="s">
        <v>22</v>
      </c>
      <c r="E137" s="42" t="s">
        <v>43</v>
      </c>
      <c r="F137" s="43">
        <v>200</v>
      </c>
      <c r="G137" s="43">
        <v>1</v>
      </c>
      <c r="H137" s="43">
        <v>0</v>
      </c>
      <c r="I137" s="43">
        <v>18</v>
      </c>
      <c r="J137" s="43">
        <v>75</v>
      </c>
      <c r="K137" s="44">
        <v>432</v>
      </c>
      <c r="L137" s="43"/>
    </row>
    <row r="138" spans="1:12" ht="15.75" customHeight="1" x14ac:dyDescent="0.3">
      <c r="A138" s="23"/>
      <c r="B138" s="15"/>
      <c r="C138" s="11"/>
      <c r="D138" s="7" t="s">
        <v>23</v>
      </c>
      <c r="E138" s="42" t="s">
        <v>44</v>
      </c>
      <c r="F138" s="43">
        <v>40</v>
      </c>
      <c r="G138" s="43">
        <v>3</v>
      </c>
      <c r="H138" s="43">
        <v>0</v>
      </c>
      <c r="I138" s="43">
        <v>20</v>
      </c>
      <c r="J138" s="43">
        <v>94</v>
      </c>
      <c r="K138" s="44">
        <v>13002</v>
      </c>
      <c r="L138" s="43"/>
    </row>
    <row r="139" spans="1:12" ht="14.4" x14ac:dyDescent="0.3">
      <c r="A139" s="23"/>
      <c r="B139" s="15"/>
      <c r="C139" s="11"/>
      <c r="D139" s="7" t="s">
        <v>24</v>
      </c>
      <c r="E139" s="42"/>
      <c r="F139" s="43"/>
      <c r="G139" s="43"/>
      <c r="H139" s="43"/>
      <c r="I139" s="43"/>
      <c r="J139" s="43"/>
      <c r="K139" s="44"/>
      <c r="L139" s="43"/>
    </row>
    <row r="140" spans="1:12" ht="14.4" x14ac:dyDescent="0.3">
      <c r="A140" s="23"/>
      <c r="B140" s="15"/>
      <c r="C140" s="11"/>
      <c r="D140" s="6"/>
      <c r="E140" s="42" t="s">
        <v>70</v>
      </c>
      <c r="F140" s="43">
        <v>150</v>
      </c>
      <c r="G140" s="43">
        <v>18</v>
      </c>
      <c r="H140" s="43">
        <v>16</v>
      </c>
      <c r="I140" s="43">
        <v>56</v>
      </c>
      <c r="J140" s="43">
        <v>443</v>
      </c>
      <c r="K140" s="44">
        <v>1046</v>
      </c>
      <c r="L140" s="43"/>
    </row>
    <row r="141" spans="1:12" ht="14.4" x14ac:dyDescent="0.3">
      <c r="A141" s="24"/>
      <c r="B141" s="17"/>
      <c r="C141" s="8"/>
      <c r="D141" s="18" t="s">
        <v>33</v>
      </c>
      <c r="E141" s="9"/>
      <c r="F141" s="19">
        <f>SUM(F135:F140)</f>
        <v>640</v>
      </c>
      <c r="G141" s="19">
        <f>SUM(G135:G140)</f>
        <v>37</v>
      </c>
      <c r="H141" s="19">
        <f>SUM(H135:H140)</f>
        <v>30</v>
      </c>
      <c r="I141" s="19">
        <f>SUM(I135:I140)</f>
        <v>143</v>
      </c>
      <c r="J141" s="19">
        <f>SUM(J135:J140)</f>
        <v>1040</v>
      </c>
      <c r="K141" s="25"/>
      <c r="L141" s="19"/>
    </row>
    <row r="142" spans="1:12" ht="14.4" x14ac:dyDescent="0.3">
      <c r="A142" s="26">
        <f>A135</f>
        <v>2</v>
      </c>
      <c r="B142" s="13">
        <f>B135</f>
        <v>3</v>
      </c>
      <c r="C142" s="10" t="s">
        <v>25</v>
      </c>
      <c r="D142" s="7" t="s">
        <v>26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27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 t="s">
        <v>28</v>
      </c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 t="s">
        <v>29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7" t="s">
        <v>30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7" t="s">
        <v>31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32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6"/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4"/>
      <c r="B151" s="17"/>
      <c r="C151" s="8"/>
      <c r="D151" s="18" t="s">
        <v>33</v>
      </c>
      <c r="E151" s="9"/>
      <c r="F151" s="19">
        <f>SUM(F142:F150)</f>
        <v>0</v>
      </c>
      <c r="G151" s="19">
        <f t="shared" ref="G151:J151" si="48">SUM(G142:G150)</f>
        <v>0</v>
      </c>
      <c r="H151" s="19">
        <f t="shared" si="48"/>
        <v>0</v>
      </c>
      <c r="I151" s="19">
        <f t="shared" si="48"/>
        <v>0</v>
      </c>
      <c r="J151" s="19">
        <f t="shared" si="48"/>
        <v>0</v>
      </c>
      <c r="K151" s="25"/>
      <c r="L151" s="19">
        <f t="shared" ref="L151" si="49">SUM(L142:L150)</f>
        <v>0</v>
      </c>
    </row>
    <row r="152" spans="1:12" ht="15" thickBot="1" x14ac:dyDescent="0.3">
      <c r="A152" s="29">
        <f>A135</f>
        <v>2</v>
      </c>
      <c r="B152" s="30">
        <f>B135</f>
        <v>3</v>
      </c>
      <c r="C152" s="55" t="s">
        <v>4</v>
      </c>
      <c r="D152" s="56"/>
      <c r="E152" s="31"/>
      <c r="F152" s="32">
        <f>F141+F151</f>
        <v>640</v>
      </c>
      <c r="G152" s="32">
        <f t="shared" ref="G152" si="50">G141+G151</f>
        <v>37</v>
      </c>
      <c r="H152" s="32">
        <f t="shared" ref="H152" si="51">H141+H151</f>
        <v>30</v>
      </c>
      <c r="I152" s="32">
        <f t="shared" ref="I152" si="52">I141+I151</f>
        <v>143</v>
      </c>
      <c r="J152" s="32">
        <f t="shared" ref="J152" si="53">J141+J151</f>
        <v>1040</v>
      </c>
      <c r="K152" s="32"/>
      <c r="L152" s="32"/>
    </row>
    <row r="153" spans="1:12" ht="15" thickBot="1" x14ac:dyDescent="0.35">
      <c r="A153" s="20">
        <v>2</v>
      </c>
      <c r="B153" s="21">
        <v>4</v>
      </c>
      <c r="C153" s="22" t="s">
        <v>20</v>
      </c>
      <c r="D153" s="5" t="s">
        <v>21</v>
      </c>
      <c r="E153" s="39" t="s">
        <v>71</v>
      </c>
      <c r="F153" s="40">
        <v>100</v>
      </c>
      <c r="G153" s="40">
        <v>15</v>
      </c>
      <c r="H153" s="40">
        <v>17</v>
      </c>
      <c r="I153" s="40">
        <v>30</v>
      </c>
      <c r="J153" s="40">
        <v>294</v>
      </c>
      <c r="K153" s="41">
        <v>298</v>
      </c>
      <c r="L153" s="40"/>
    </row>
    <row r="154" spans="1:12" ht="14.4" x14ac:dyDescent="0.3">
      <c r="A154" s="23"/>
      <c r="B154" s="15"/>
      <c r="C154" s="11"/>
      <c r="D154" s="51" t="s">
        <v>21</v>
      </c>
      <c r="E154" s="42" t="s">
        <v>72</v>
      </c>
      <c r="F154" s="43">
        <v>150</v>
      </c>
      <c r="G154" s="43">
        <v>3</v>
      </c>
      <c r="H154" s="43">
        <v>5</v>
      </c>
      <c r="I154" s="43">
        <v>22</v>
      </c>
      <c r="J154" s="43">
        <v>150</v>
      </c>
      <c r="K154" s="44">
        <v>472</v>
      </c>
      <c r="L154" s="43"/>
    </row>
    <row r="155" spans="1:12" ht="14.4" x14ac:dyDescent="0.3">
      <c r="A155" s="23"/>
      <c r="B155" s="15"/>
      <c r="C155" s="11"/>
      <c r="D155" s="7" t="s">
        <v>22</v>
      </c>
      <c r="E155" s="42" t="s">
        <v>73</v>
      </c>
      <c r="F155" s="43">
        <v>200</v>
      </c>
      <c r="G155" s="43">
        <v>3</v>
      </c>
      <c r="H155" s="43">
        <v>3</v>
      </c>
      <c r="I155" s="43">
        <v>11</v>
      </c>
      <c r="J155" s="43">
        <v>155</v>
      </c>
      <c r="K155" s="44">
        <v>461</v>
      </c>
      <c r="L155" s="43"/>
    </row>
    <row r="156" spans="1:12" ht="14.4" x14ac:dyDescent="0.3">
      <c r="A156" s="23"/>
      <c r="B156" s="15"/>
      <c r="C156" s="11"/>
      <c r="D156" s="7" t="s">
        <v>23</v>
      </c>
      <c r="E156" s="42" t="s">
        <v>44</v>
      </c>
      <c r="F156" s="43">
        <v>30</v>
      </c>
      <c r="G156" s="43">
        <v>2</v>
      </c>
      <c r="H156" s="43">
        <v>1</v>
      </c>
      <c r="I156" s="43">
        <v>16</v>
      </c>
      <c r="J156" s="43">
        <v>80</v>
      </c>
      <c r="K156" s="44">
        <v>13002</v>
      </c>
      <c r="L156" s="43"/>
    </row>
    <row r="157" spans="1:12" ht="14.4" x14ac:dyDescent="0.3">
      <c r="A157" s="23"/>
      <c r="B157" s="15"/>
      <c r="C157" s="11"/>
      <c r="D157" s="7" t="s">
        <v>24</v>
      </c>
      <c r="E157" s="42"/>
      <c r="F157" s="43"/>
      <c r="G157" s="43"/>
      <c r="H157" s="43"/>
      <c r="I157" s="43"/>
      <c r="J157" s="43"/>
      <c r="K157" s="44"/>
      <c r="L157" s="43"/>
    </row>
    <row r="158" spans="1:12" ht="14.4" x14ac:dyDescent="0.3">
      <c r="A158" s="23"/>
      <c r="B158" s="15"/>
      <c r="C158" s="11"/>
      <c r="D158" s="6"/>
      <c r="E158" s="42" t="s">
        <v>74</v>
      </c>
      <c r="F158" s="43">
        <v>60</v>
      </c>
      <c r="G158" s="43">
        <v>1</v>
      </c>
      <c r="H158" s="43">
        <v>0</v>
      </c>
      <c r="I158" s="43">
        <v>5</v>
      </c>
      <c r="J158" s="43">
        <v>25</v>
      </c>
      <c r="K158" s="44">
        <v>26</v>
      </c>
      <c r="L158" s="43"/>
    </row>
    <row r="159" spans="1:12" ht="14.4" x14ac:dyDescent="0.3">
      <c r="A159" s="23"/>
      <c r="B159" s="15"/>
      <c r="C159" s="11"/>
      <c r="D159" s="6"/>
      <c r="E159" s="42" t="s">
        <v>59</v>
      </c>
      <c r="F159" s="43">
        <v>60</v>
      </c>
      <c r="G159" s="43">
        <v>5</v>
      </c>
      <c r="H159" s="43">
        <v>9</v>
      </c>
      <c r="I159" s="43">
        <v>35</v>
      </c>
      <c r="J159" s="43">
        <v>241</v>
      </c>
      <c r="K159" s="44">
        <v>539</v>
      </c>
      <c r="L159" s="43"/>
    </row>
    <row r="160" spans="1:12" ht="14.4" x14ac:dyDescent="0.3">
      <c r="A160" s="24"/>
      <c r="B160" s="17"/>
      <c r="C160" s="8"/>
      <c r="D160" s="18" t="s">
        <v>33</v>
      </c>
      <c r="E160" s="9"/>
      <c r="F160" s="19">
        <f>SUM(F153:F159)</f>
        <v>600</v>
      </c>
      <c r="G160" s="19">
        <f>SUM(G153:G159)</f>
        <v>29</v>
      </c>
      <c r="H160" s="19">
        <f>SUM(H153:H159)</f>
        <v>35</v>
      </c>
      <c r="I160" s="19">
        <f>SUM(I153:I159)</f>
        <v>119</v>
      </c>
      <c r="J160" s="19">
        <f>SUM(J153:J159)</f>
        <v>945</v>
      </c>
      <c r="K160" s="25"/>
      <c r="L160" s="19"/>
    </row>
    <row r="161" spans="1:12" ht="14.4" x14ac:dyDescent="0.3">
      <c r="A161" s="26">
        <f>A153</f>
        <v>2</v>
      </c>
      <c r="B161" s="13">
        <f>B153</f>
        <v>4</v>
      </c>
      <c r="C161" s="10" t="s">
        <v>25</v>
      </c>
      <c r="D161" s="7" t="s">
        <v>26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27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 t="s">
        <v>28</v>
      </c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7" t="s">
        <v>29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30</v>
      </c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7" t="s">
        <v>31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32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6"/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6"/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4"/>
      <c r="B170" s="17"/>
      <c r="C170" s="8"/>
      <c r="D170" s="18" t="s">
        <v>33</v>
      </c>
      <c r="E170" s="9"/>
      <c r="F170" s="19">
        <f>SUM(F161:F169)</f>
        <v>0</v>
      </c>
      <c r="G170" s="19">
        <f t="shared" ref="G170:J170" si="54">SUM(G161:G169)</f>
        <v>0</v>
      </c>
      <c r="H170" s="19">
        <f t="shared" si="54"/>
        <v>0</v>
      </c>
      <c r="I170" s="19">
        <f t="shared" si="54"/>
        <v>0</v>
      </c>
      <c r="J170" s="19">
        <f t="shared" si="54"/>
        <v>0</v>
      </c>
      <c r="K170" s="25"/>
      <c r="L170" s="19">
        <f t="shared" ref="L170" si="55">SUM(L161:L169)</f>
        <v>0</v>
      </c>
    </row>
    <row r="171" spans="1:12" ht="15" thickBot="1" x14ac:dyDescent="0.3">
      <c r="A171" s="29">
        <f>A153</f>
        <v>2</v>
      </c>
      <c r="B171" s="30">
        <f>B153</f>
        <v>4</v>
      </c>
      <c r="C171" s="55" t="s">
        <v>4</v>
      </c>
      <c r="D171" s="56"/>
      <c r="E171" s="31"/>
      <c r="F171" s="32">
        <f>F160+F170</f>
        <v>600</v>
      </c>
      <c r="G171" s="32">
        <f t="shared" ref="G171" si="56">G160+G170</f>
        <v>29</v>
      </c>
      <c r="H171" s="32">
        <f t="shared" ref="H171" si="57">H160+H170</f>
        <v>35</v>
      </c>
      <c r="I171" s="32">
        <f t="shared" ref="I171" si="58">I160+I170</f>
        <v>119</v>
      </c>
      <c r="J171" s="32">
        <f t="shared" ref="J171" si="59">J160+J170</f>
        <v>945</v>
      </c>
      <c r="K171" s="32"/>
      <c r="L171" s="32"/>
    </row>
    <row r="172" spans="1:12" ht="14.4" x14ac:dyDescent="0.3">
      <c r="A172" s="20">
        <v>2</v>
      </c>
      <c r="B172" s="21">
        <v>5</v>
      </c>
      <c r="C172" s="22" t="s">
        <v>20</v>
      </c>
      <c r="D172" s="5" t="s">
        <v>21</v>
      </c>
      <c r="E172" s="39" t="s">
        <v>61</v>
      </c>
      <c r="F172" s="40">
        <v>230</v>
      </c>
      <c r="G172" s="40">
        <v>14</v>
      </c>
      <c r="H172" s="40">
        <v>15</v>
      </c>
      <c r="I172" s="40">
        <v>41</v>
      </c>
      <c r="J172" s="40">
        <v>267</v>
      </c>
      <c r="K172" s="41" t="s">
        <v>62</v>
      </c>
      <c r="L172" s="40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7" t="s">
        <v>22</v>
      </c>
      <c r="E174" s="42" t="s">
        <v>75</v>
      </c>
      <c r="F174" s="43">
        <v>200</v>
      </c>
      <c r="G174" s="43">
        <v>0</v>
      </c>
      <c r="H174" s="43">
        <v>0</v>
      </c>
      <c r="I174" s="43">
        <v>10</v>
      </c>
      <c r="J174" s="43">
        <v>41</v>
      </c>
      <c r="K174" s="44">
        <v>458</v>
      </c>
      <c r="L174" s="43"/>
    </row>
    <row r="175" spans="1:12" ht="14.4" x14ac:dyDescent="0.3">
      <c r="A175" s="23"/>
      <c r="B175" s="15"/>
      <c r="C175" s="11"/>
      <c r="D175" s="7" t="s">
        <v>23</v>
      </c>
      <c r="E175" s="42" t="s">
        <v>44</v>
      </c>
      <c r="F175" s="43">
        <v>50</v>
      </c>
      <c r="G175" s="43">
        <v>4</v>
      </c>
      <c r="H175" s="43">
        <v>0</v>
      </c>
      <c r="I175" s="43">
        <v>25</v>
      </c>
      <c r="J175" s="43">
        <v>118</v>
      </c>
      <c r="K175" s="44">
        <v>13002</v>
      </c>
      <c r="L175" s="43"/>
    </row>
    <row r="176" spans="1:12" ht="14.4" x14ac:dyDescent="0.3">
      <c r="A176" s="23"/>
      <c r="B176" s="15"/>
      <c r="C176" s="11"/>
      <c r="D176" s="7" t="s">
        <v>24</v>
      </c>
      <c r="E176" s="42"/>
      <c r="F176" s="43"/>
      <c r="G176" s="43"/>
      <c r="H176" s="43"/>
      <c r="I176" s="43"/>
      <c r="J176" s="43"/>
      <c r="K176" s="44"/>
      <c r="L176" s="43"/>
    </row>
    <row r="177" spans="1:12" ht="14.4" x14ac:dyDescent="0.3">
      <c r="A177" s="23"/>
      <c r="B177" s="15"/>
      <c r="C177" s="11"/>
      <c r="D177" s="6"/>
      <c r="E177" s="42" t="s">
        <v>54</v>
      </c>
      <c r="F177" s="43">
        <v>10</v>
      </c>
      <c r="G177" s="43">
        <v>0</v>
      </c>
      <c r="H177" s="43">
        <v>8</v>
      </c>
      <c r="I177" s="43">
        <v>0</v>
      </c>
      <c r="J177" s="43">
        <v>71</v>
      </c>
      <c r="K177" s="44">
        <v>76</v>
      </c>
      <c r="L177" s="43"/>
    </row>
    <row r="178" spans="1:12" ht="14.4" x14ac:dyDescent="0.3">
      <c r="A178" s="23"/>
      <c r="B178" s="15"/>
      <c r="C178" s="11"/>
      <c r="D178" s="6"/>
      <c r="E178" s="42" t="s">
        <v>63</v>
      </c>
      <c r="F178" s="43">
        <v>10</v>
      </c>
      <c r="G178" s="43">
        <v>3</v>
      </c>
      <c r="H178" s="43">
        <v>3</v>
      </c>
      <c r="I178" s="43">
        <v>0</v>
      </c>
      <c r="J178" s="43">
        <v>34</v>
      </c>
      <c r="K178" s="44">
        <v>72</v>
      </c>
      <c r="L178" s="43"/>
    </row>
    <row r="179" spans="1:12" ht="15.75" customHeight="1" x14ac:dyDescent="0.3">
      <c r="A179" s="24"/>
      <c r="B179" s="17"/>
      <c r="C179" s="8"/>
      <c r="D179" s="18" t="s">
        <v>33</v>
      </c>
      <c r="E179" s="9"/>
      <c r="F179" s="19">
        <f>SUM(F172:F178)</f>
        <v>500</v>
      </c>
      <c r="G179" s="19">
        <f t="shared" ref="G179:J179" si="60">SUM(G172:G178)</f>
        <v>21</v>
      </c>
      <c r="H179" s="19">
        <f t="shared" si="60"/>
        <v>26</v>
      </c>
      <c r="I179" s="19">
        <f t="shared" si="60"/>
        <v>76</v>
      </c>
      <c r="J179" s="19">
        <f t="shared" si="60"/>
        <v>531</v>
      </c>
      <c r="K179" s="25"/>
      <c r="L179" s="19"/>
    </row>
    <row r="180" spans="1:12" ht="14.4" x14ac:dyDescent="0.3">
      <c r="A180" s="26">
        <f>A172</f>
        <v>2</v>
      </c>
      <c r="B180" s="13">
        <f>B172</f>
        <v>5</v>
      </c>
      <c r="C180" s="10" t="s">
        <v>25</v>
      </c>
      <c r="D180" s="7" t="s">
        <v>26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27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 t="s">
        <v>28</v>
      </c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7" t="s">
        <v>29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7" t="s">
        <v>30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31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32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6"/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4"/>
      <c r="B189" s="17"/>
      <c r="C189" s="8"/>
      <c r="D189" s="18" t="s">
        <v>33</v>
      </c>
      <c r="E189" s="9"/>
      <c r="F189" s="19">
        <f>SUM(F180:F188)</f>
        <v>0</v>
      </c>
      <c r="G189" s="19">
        <f t="shared" ref="G189:J189" si="61">SUM(G180:G188)</f>
        <v>0</v>
      </c>
      <c r="H189" s="19">
        <f t="shared" si="61"/>
        <v>0</v>
      </c>
      <c r="I189" s="19">
        <f t="shared" si="61"/>
        <v>0</v>
      </c>
      <c r="J189" s="19">
        <f t="shared" si="61"/>
        <v>0</v>
      </c>
      <c r="K189" s="25"/>
      <c r="L189" s="19">
        <f t="shared" ref="L189" si="62">SUM(L180:L188)</f>
        <v>0</v>
      </c>
    </row>
    <row r="190" spans="1:12" ht="15" thickBot="1" x14ac:dyDescent="0.3">
      <c r="A190" s="29">
        <f>A172</f>
        <v>2</v>
      </c>
      <c r="B190" s="30">
        <f>B172</f>
        <v>5</v>
      </c>
      <c r="C190" s="55" t="s">
        <v>4</v>
      </c>
      <c r="D190" s="56"/>
      <c r="E190" s="31"/>
      <c r="F190" s="32">
        <f>F179+F189</f>
        <v>500</v>
      </c>
      <c r="G190" s="32">
        <f t="shared" ref="G190" si="63">G179+G189</f>
        <v>21</v>
      </c>
      <c r="H190" s="32">
        <f t="shared" ref="H190" si="64">H179+H189</f>
        <v>26</v>
      </c>
      <c r="I190" s="32">
        <f t="shared" ref="I190" si="65">I179+I189</f>
        <v>76</v>
      </c>
      <c r="J190" s="32">
        <f t="shared" ref="J190" si="66">J179+J189</f>
        <v>531</v>
      </c>
      <c r="K190" s="32"/>
      <c r="L190" s="32"/>
    </row>
    <row r="191" spans="1:12" ht="13.8" thickBot="1" x14ac:dyDescent="0.3">
      <c r="A191" s="27"/>
      <c r="B191" s="28"/>
      <c r="C191" s="57" t="s">
        <v>5</v>
      </c>
      <c r="D191" s="57"/>
      <c r="E191" s="57"/>
      <c r="F191" s="34">
        <f>(F23+F42+F59+F78+F96+F116+F134+F152+F171+F190)/(IF(F23=0,0,1)+IF(F42=0,0,1)+IF(F59=0,0,1)+IF(F78=0,0,1)+IF(F96=0,0,1)+IF(F116=0,0,1)+IF(F134=0,0,1)+IF(F152=0,0,1)+IF(F171=0,0,1)+IF(F190=0,0,1))</f>
        <v>558</v>
      </c>
      <c r="G191" s="34">
        <f>(G23+G42+G59+G78+G96+G116+G134+G152+G171+G190)/(IF(G23=0,0,1)+IF(G42=0,0,1)+IF(G59=0,0,1)+IF(G78=0,0,1)+IF(G96=0,0,1)+IF(G116=0,0,1)+IF(G134=0,0,1)+IF(G152=0,0,1)+IF(G171=0,0,1)+IF(G190=0,0,1))</f>
        <v>25.8</v>
      </c>
      <c r="H191" s="34">
        <f>(H23+H42+H59+H78+H96+H116+H134+H152+H171+H190)/(IF(H23=0,0,1)+IF(H42=0,0,1)+IF(H59=0,0,1)+IF(H78=0,0,1)+IF(H96=0,0,1)+IF(H116=0,0,1)+IF(H134=0,0,1)+IF(H152=0,0,1)+IF(H171=0,0,1)+IF(H190=0,0,1))</f>
        <v>27.8</v>
      </c>
      <c r="I191" s="34">
        <f>(I23+I42+I59+I78+I96+I116+I134+I152+I171+I190)/(IF(I23=0,0,1)+IF(I42=0,0,1)+IF(I59=0,0,1)+IF(I78=0,0,1)+IF(I96=0,0,1)+IF(I116=0,0,1)+IF(I134=0,0,1)+IF(I152=0,0,1)+IF(I171=0,0,1)+IF(I190=0,0,1))</f>
        <v>97.7</v>
      </c>
      <c r="J191" s="34">
        <f>(J23+J42+J59+J78+J96+J116+J134+J152+J171+J190)/(IF(J23=0,0,1)+IF(J42=0,0,1)+IF(J59=0,0,1)+IF(J78=0,0,1)+IF(J96=0,0,1)+IF(J116=0,0,1)+IF(J134=0,0,1)+IF(J152=0,0,1)+IF(J171=0,0,1)+IF(J190=0,0,1))</f>
        <v>781.7</v>
      </c>
      <c r="K191" s="34"/>
      <c r="L191" s="34"/>
    </row>
  </sheetData>
  <mergeCells count="14">
    <mergeCell ref="C78:D78"/>
    <mergeCell ref="C96:D96"/>
    <mergeCell ref="C23:D23"/>
    <mergeCell ref="C191:E191"/>
    <mergeCell ref="C190:D190"/>
    <mergeCell ref="C116:D116"/>
    <mergeCell ref="C134:D134"/>
    <mergeCell ref="C152:D152"/>
    <mergeCell ref="C171:D171"/>
    <mergeCell ref="C1:E1"/>
    <mergeCell ref="H1:K1"/>
    <mergeCell ref="H2:K2"/>
    <mergeCell ref="C42:D42"/>
    <mergeCell ref="C59:D5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2026-03-31T06:53:33Z</dcterms:modified>
</cp:coreProperties>
</file>